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enny\Downloads\"/>
    </mc:Choice>
  </mc:AlternateContent>
  <xr:revisionPtr revIDLastSave="0" documentId="13_ncr:1_{BDA5B6A7-1EBB-4BA7-968F-FB11B34C252C}" xr6:coauthVersionLast="47" xr6:coauthVersionMax="47" xr10:uidLastSave="{00000000-0000-0000-0000-000000000000}"/>
  <bookViews>
    <workbookView xWindow="28680" yWindow="-120" windowWidth="29040" windowHeight="15840" xr2:uid="{073FE58F-E79C-48C8-8EA5-9FEAD381A7FC}"/>
  </bookViews>
  <sheets>
    <sheet name="Cover" sheetId="12" r:id="rId1"/>
    <sheet name="Highlights" sheetId="1" r:id="rId2"/>
    <sheet name="Group Income Statement" sheetId="2" r:id="rId3"/>
    <sheet name="Group Balance Sheet" sheetId="3" r:id="rId4"/>
    <sheet name="Group Cash Flow" sheetId="4" r:id="rId5"/>
    <sheet name="Performance Ratios" sheetId="9" r:id="rId6"/>
    <sheet name="Performance by Division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2" i="2"/>
  <c r="G9" i="2"/>
</calcChain>
</file>

<file path=xl/sharedStrings.xml><?xml version="1.0" encoding="utf-8"?>
<sst xmlns="http://schemas.openxmlformats.org/spreadsheetml/2006/main" count="164" uniqueCount="107">
  <si>
    <t>Highlights for the year ended 31 March 2023</t>
  </si>
  <si>
    <t>% change</t>
  </si>
  <si>
    <t>Revenue</t>
  </si>
  <si>
    <t>£22.205bn</t>
  </si>
  <si>
    <t>+25.2%</t>
  </si>
  <si>
    <r>
      <t>Adjusted Operating Profit</t>
    </r>
    <r>
      <rPr>
        <b/>
        <sz val="10"/>
        <color rgb="FF000000"/>
        <rFont val="Calibri"/>
        <family val="2"/>
        <scheme val="minor"/>
      </rPr>
      <t>*</t>
    </r>
  </si>
  <si>
    <t>£655.7m</t>
  </si>
  <si>
    <t>+11.3%</t>
  </si>
  <si>
    <r>
      <t>Adjusted earnings per share</t>
    </r>
    <r>
      <rPr>
        <b/>
        <sz val="10"/>
        <color rgb="FF000000"/>
        <rFont val="Calibri"/>
        <family val="2"/>
        <scheme val="minor"/>
      </rPr>
      <t>*</t>
    </r>
  </si>
  <si>
    <t>456.3p</t>
  </si>
  <si>
    <t>+6.1%</t>
  </si>
  <si>
    <t>Dividend per share</t>
  </si>
  <si>
    <t>+6.5%</t>
  </si>
  <si>
    <r>
      <t>Free cash flow</t>
    </r>
    <r>
      <rPr>
        <b/>
        <sz val="10"/>
        <color rgb="FF000000"/>
        <rFont val="Calibri"/>
        <family val="2"/>
        <scheme val="minor"/>
      </rPr>
      <t>+</t>
    </r>
  </si>
  <si>
    <t>£570.4m</t>
  </si>
  <si>
    <t>*Excluding net exceptionals and amortisation of intangible assets</t>
  </si>
  <si>
    <t>+After net working capital and net capital expenditure and before net exceptionals, interest and tax payments</t>
  </si>
  <si>
    <t>Group Income Statement</t>
  </si>
  <si>
    <t>Year ended 31 March</t>
  </si>
  <si>
    <t>£’m</t>
  </si>
  <si>
    <t>Adjusted operating profit</t>
  </si>
  <si>
    <t>Exceptional items</t>
  </si>
  <si>
    <t>Amortisation of intangible assets</t>
  </si>
  <si>
    <t>Operating profit</t>
  </si>
  <si>
    <t>Finance costs (net)</t>
  </si>
  <si>
    <t>Share of equity accounted investments</t>
  </si>
  <si>
    <t>Profit before tax</t>
  </si>
  <si>
    <t>Income tax expense</t>
  </si>
  <si>
    <t>Non-controlling interests</t>
  </si>
  <si>
    <t>Profit attributable to owners of the Parent Company</t>
  </si>
  <si>
    <t>Earnings per share</t>
  </si>
  <si>
    <t>– basic (pence)</t>
  </si>
  <si>
    <t>280.14p</t>
  </si>
  <si>
    <t>249.64p</t>
  </si>
  <si>
    <t>297.04p</t>
  </si>
  <si>
    <t>316.78p</t>
  </si>
  <si>
    <t>338.40p</t>
  </si>
  <si>
    <t>– basic adjusted (pence)</t>
  </si>
  <si>
    <t>358.16p</t>
  </si>
  <si>
    <t>362.64p</t>
  </si>
  <si>
    <t>386.62p</t>
  </si>
  <si>
    <t>430.11p</t>
  </si>
  <si>
    <t>456.27p</t>
  </si>
  <si>
    <t>Dividend per share (pence)</t>
  </si>
  <si>
    <t>138.35p</t>
  </si>
  <si>
    <t>145.27p</t>
  </si>
  <si>
    <t>159.80p</t>
  </si>
  <si>
    <t>175.78p</t>
  </si>
  <si>
    <t>187.21p</t>
  </si>
  <si>
    <t>Dividend cover (times)</t>
  </si>
  <si>
    <t>2.6x</t>
  </si>
  <si>
    <t>2.5x</t>
  </si>
  <si>
    <t>2.4x</t>
  </si>
  <si>
    <t>Interest cover (times)*</t>
  </si>
  <si>
    <t>9.9x</t>
  </si>
  <si>
    <t>10.5x</t>
  </si>
  <si>
    <t>10.6x</t>
  </si>
  <si>
    <t>13.0x</t>
  </si>
  <si>
    <t>9.1x</t>
  </si>
  <si>
    <t>* Excluding exceptional items</t>
  </si>
  <si>
    <t xml:space="preserve">Group Balance Sheet </t>
  </si>
  <si>
    <t>As at 31 March</t>
  </si>
  <si>
    <t>Non-current and current assets:</t>
  </si>
  <si>
    <t>Property, plant and equipment</t>
  </si>
  <si>
    <t>Right-of-use leased assets</t>
  </si>
  <si>
    <t>–</t>
  </si>
  <si>
    <t>Intangible assets</t>
  </si>
  <si>
    <t>Equity accounted investments</t>
  </si>
  <si>
    <t>Cash/derivatives</t>
  </si>
  <si>
    <t>Other assets</t>
  </si>
  <si>
    <t>Total assets</t>
  </si>
  <si>
    <t>Equity</t>
  </si>
  <si>
    <t>Non-current and current liabilities:</t>
  </si>
  <si>
    <t>Borrowings/derivatives</t>
  </si>
  <si>
    <t>Lease creditors</t>
  </si>
  <si>
    <t>Retirement benefit obligations</t>
  </si>
  <si>
    <t>Other liabilities</t>
  </si>
  <si>
    <t>Total liabilities</t>
  </si>
  <si>
    <t>Total equity and liabilities</t>
  </si>
  <si>
    <t>Net cash/(debt) included above (excl. lease creditors)</t>
  </si>
  <si>
    <t xml:space="preserve">Group Cash Flow </t>
  </si>
  <si>
    <t>Operating cash flow</t>
  </si>
  <si>
    <t>Capital expenditure</t>
  </si>
  <si>
    <t>Acquisitions</t>
  </si>
  <si>
    <t>Other Information</t>
  </si>
  <si>
    <t>Return on capital employed (%)*</t>
  </si>
  <si>
    <t>Working capital (days)</t>
  </si>
  <si>
    <t>*Excluding the impact of IFRS 16 Leases</t>
  </si>
  <si>
    <t>Performance ratios</t>
  </si>
  <si>
    <t>Adjusted EPS</t>
  </si>
  <si>
    <t>358.2p</t>
  </si>
  <si>
    <t>362.6p</t>
  </si>
  <si>
    <t>Dividend Per Share</t>
  </si>
  <si>
    <t>159.8p</t>
  </si>
  <si>
    <t>Dividend Cover</t>
  </si>
  <si>
    <t>Interest Cover*</t>
  </si>
  <si>
    <t>DCC ENERGY*</t>
  </si>
  <si>
    <t>£'m</t>
  </si>
  <si>
    <t>Return on capital employed (excl. IFRS 16)</t>
  </si>
  <si>
    <t>Return on capital employed (incl. IFRS 16)</t>
  </si>
  <si>
    <t>n/a</t>
  </si>
  <si>
    <t>*As announced on 17 May 2022 DCC LPG and DCC Retail &amp; Oil are now combined and reported as DCC Energy</t>
  </si>
  <si>
    <t>DCC HEALTHCARE</t>
  </si>
  <si>
    <t>2020*</t>
  </si>
  <si>
    <t>Operating margin</t>
  </si>
  <si>
    <t>*2020 presented on a continuing basis (excluding Kent Pharma activities sold in September 2019)</t>
  </si>
  <si>
    <t>DCC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</si>
</sst>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_-* #,##0.0_-;\-* #,##0.0_-;_-* &quot;-&quot;??_-;_-@_-"/>
    <numFmt numFmtId="166" formatCode="#,##0.0;\(#,##0.0\)"/>
    <numFmt numFmtId="167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1E2124"/>
      <name val="Calibri"/>
      <family val="2"/>
      <scheme val="minor"/>
    </font>
    <font>
      <sz val="10"/>
      <color rgb="FF1E212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1C355F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6"/>
      <color rgb="FF1C355F"/>
      <name val="Calibri"/>
      <family val="2"/>
      <scheme val="minor"/>
    </font>
    <font>
      <b/>
      <sz val="10"/>
      <color rgb="FF000072"/>
      <name val="Calibri"/>
      <family val="2"/>
      <scheme val="minor"/>
    </font>
    <font>
      <sz val="10"/>
      <color rgb="FF000072"/>
      <name val="Calibri"/>
      <family val="2"/>
      <scheme val="minor"/>
    </font>
    <font>
      <b/>
      <sz val="8.5"/>
      <color rgb="FF000072"/>
      <name val="Calibri"/>
      <family val="2"/>
      <scheme val="minor"/>
    </font>
    <font>
      <sz val="8"/>
      <color rgb="FF000072"/>
      <name val="Calibri"/>
      <family val="2"/>
      <scheme val="minor"/>
    </font>
    <font>
      <b/>
      <sz val="8"/>
      <color rgb="FF00007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7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1C355F"/>
      </bottom>
      <diagonal/>
    </border>
    <border>
      <left/>
      <right/>
      <top style="medium">
        <color rgb="FF1C355F"/>
      </top>
      <bottom style="medium">
        <color rgb="FF1C355F"/>
      </bottom>
      <diagonal/>
    </border>
    <border>
      <left/>
      <right/>
      <top style="medium">
        <color rgb="FF00006D"/>
      </top>
      <bottom style="medium">
        <color rgb="FF00006D"/>
      </bottom>
      <diagonal/>
    </border>
    <border>
      <left/>
      <right/>
      <top/>
      <bottom style="medium">
        <color rgb="FF00006D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10" fontId="5" fillId="0" borderId="0" xfId="0" applyNumberFormat="1" applyFont="1" applyAlignment="1">
      <alignment horizontal="right" vertical="center" wrapText="1"/>
    </xf>
    <xf numFmtId="0" fontId="9" fillId="0" borderId="0" xfId="0" applyFont="1"/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65" fontId="6" fillId="0" borderId="4" xfId="2" applyNumberFormat="1" applyFont="1" applyBorder="1" applyAlignment="1">
      <alignment horizontal="right" vertical="center" wrapText="1"/>
    </xf>
    <xf numFmtId="165" fontId="6" fillId="0" borderId="1" xfId="2" applyNumberFormat="1" applyFont="1" applyBorder="1" applyAlignment="1">
      <alignment vertical="center" wrapText="1"/>
    </xf>
    <xf numFmtId="166" fontId="6" fillId="0" borderId="3" xfId="2" applyNumberFormat="1" applyFont="1" applyBorder="1" applyAlignment="1">
      <alignment horizontal="right" vertical="center" wrapText="1"/>
    </xf>
    <xf numFmtId="166" fontId="6" fillId="0" borderId="4" xfId="2" applyNumberFormat="1" applyFont="1" applyBorder="1" applyAlignment="1">
      <alignment horizontal="right" vertical="center" wrapText="1"/>
    </xf>
    <xf numFmtId="166" fontId="7" fillId="0" borderId="4" xfId="2" applyNumberFormat="1" applyFont="1" applyBorder="1" applyAlignment="1">
      <alignment horizontal="right" vertical="center" wrapText="1"/>
    </xf>
    <xf numFmtId="166" fontId="0" fillId="0" borderId="0" xfId="0" applyNumberFormat="1"/>
    <xf numFmtId="166" fontId="6" fillId="0" borderId="4" xfId="0" applyNumberFormat="1" applyFont="1" applyBorder="1" applyAlignment="1">
      <alignment horizontal="right" vertical="center" wrapText="1"/>
    </xf>
    <xf numFmtId="166" fontId="6" fillId="0" borderId="1" xfId="2" applyNumberFormat="1" applyFont="1" applyBorder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6" fontId="6" fillId="0" borderId="0" xfId="2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9" fillId="0" borderId="0" xfId="0" quotePrefix="1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3" fontId="0" fillId="0" borderId="0" xfId="0" applyNumberFormat="1"/>
    <xf numFmtId="3" fontId="14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3" fontId="13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167" fontId="6" fillId="0" borderId="4" xfId="0" applyNumberFormat="1" applyFont="1" applyBorder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3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166" fontId="6" fillId="0" borderId="4" xfId="2" applyNumberFormat="1" applyFont="1" applyFill="1" applyBorder="1" applyAlignment="1">
      <alignment horizontal="right" vertical="center" wrapText="1"/>
    </xf>
    <xf numFmtId="164" fontId="12" fillId="0" borderId="5" xfId="0" quotePrefix="1" applyNumberFormat="1" applyFont="1" applyBorder="1" applyAlignment="1">
      <alignment horizontal="right" vertical="center" wrapText="1"/>
    </xf>
    <xf numFmtId="164" fontId="12" fillId="0" borderId="6" xfId="0" quotePrefix="1" applyNumberFormat="1" applyFont="1" applyBorder="1" applyAlignment="1">
      <alignment horizontal="right" vertical="center" wrapText="1"/>
    </xf>
    <xf numFmtId="0" fontId="0" fillId="2" borderId="0" xfId="0" applyFill="1"/>
    <xf numFmtId="0" fontId="11" fillId="2" borderId="0" xfId="0" applyFont="1" applyFill="1" applyAlignment="1">
      <alignment horizontal="left" vertical="center" wrapText="1"/>
    </xf>
  </cellXfs>
  <cellStyles count="3">
    <cellStyle name="Comma" xfId="2" builtinId="3"/>
    <cellStyle name="Comma 2" xfId="1" xr:uid="{EFF12885-19E4-4838-91D1-2970EF65E90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10</xdr:row>
      <xdr:rowOff>140387</xdr:rowOff>
    </xdr:from>
    <xdr:to>
      <xdr:col>14</xdr:col>
      <xdr:colOff>180975</xdr:colOff>
      <xdr:row>25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D0FB6F7-6B29-4C57-B3A1-DA09D74949F6}"/>
            </a:ext>
          </a:extLst>
        </xdr:cNvPr>
        <xdr:cNvGrpSpPr/>
      </xdr:nvGrpSpPr>
      <xdr:grpSpPr>
        <a:xfrm>
          <a:off x="3448050" y="2067612"/>
          <a:ext cx="5264150" cy="2723463"/>
          <a:chOff x="3383888" y="2067612"/>
          <a:chExt cx="5285350" cy="2723463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2C85FC2A-254B-51EA-B688-91EDFBF897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67125" y="2067612"/>
            <a:ext cx="4562475" cy="203064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557FF9E4-7171-BF12-67C8-40924C8300D8}"/>
              </a:ext>
            </a:extLst>
          </xdr:cNvPr>
          <xdr:cNvSpPr txBox="1"/>
        </xdr:nvSpPr>
        <xdr:spPr>
          <a:xfrm>
            <a:off x="3383888" y="3959225"/>
            <a:ext cx="5285350" cy="83185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E" sz="1800">
                <a:solidFill>
                  <a:schemeClr val="bg1"/>
                </a:solidFill>
              </a:rPr>
              <a:t>Key Financial Data for the year ended 31 March 2023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19050</xdr:rowOff>
    </xdr:from>
    <xdr:ext cx="723900" cy="323850"/>
    <xdr:pic>
      <xdr:nvPicPr>
        <xdr:cNvPr id="10" name="Picture 2">
          <a:extLst>
            <a:ext uri="{FF2B5EF4-FFF2-40B4-BE49-F238E27FC236}">
              <a16:creationId xmlns:a16="http://schemas.microsoft.com/office/drawing/2014/main" id="{5D09CA16-C695-40EB-845C-F07DA7E77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2725" y="19050"/>
          <a:ext cx="723900" cy="3238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723900</xdr:colOff>
      <xdr:row>1</xdr:row>
      <xdr:rowOff>133350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B0D333C2-1212-4027-2EB0-ADB43AD98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0"/>
          <a:ext cx="723900" cy="323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28575</xdr:rowOff>
    </xdr:from>
    <xdr:to>
      <xdr:col>6</xdr:col>
      <xdr:colOff>723900</xdr:colOff>
      <xdr:row>1</xdr:row>
      <xdr:rowOff>161925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32F52EF-9A9C-43A4-98A4-A44D7CE52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7975" y="28575"/>
          <a:ext cx="723900" cy="323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723900</xdr:colOff>
      <xdr:row>1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DE58A1B-BFBC-431D-AB51-E6E7912F1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0" y="0"/>
          <a:ext cx="723900" cy="32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38100</xdr:rowOff>
    </xdr:from>
    <xdr:to>
      <xdr:col>6</xdr:col>
      <xdr:colOff>723900</xdr:colOff>
      <xdr:row>1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6CEF73-695A-45D7-A716-6605B16E3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9375" y="38100"/>
          <a:ext cx="723900" cy="3238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723900</xdr:colOff>
      <xdr:row>1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0D1709-F0EA-4925-808D-070DB2B23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86900" y="0"/>
          <a:ext cx="723900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ACAD-3FC4-4B77-B87A-A80E0E89E201}">
  <dimension ref="A1:T41"/>
  <sheetViews>
    <sheetView showGridLines="0" tabSelected="1" zoomScaleNormal="100" workbookViewId="0">
      <selection activeCell="AD40" sqref="AD40"/>
    </sheetView>
  </sheetViews>
  <sheetFormatPr defaultRowHeight="14.5" x14ac:dyDescent="0.35"/>
  <sheetData>
    <row r="1" spans="1:20" ht="21" customHeight="1" x14ac:dyDescent="0.3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5"/>
      <c r="N1" s="55"/>
      <c r="O1" s="55"/>
      <c r="P1" s="55"/>
      <c r="Q1" s="55"/>
      <c r="R1" s="55"/>
      <c r="S1" s="55"/>
      <c r="T1" s="55"/>
    </row>
    <row r="2" spans="1:20" ht="16.5" customHeight="1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5"/>
      <c r="N2" s="55"/>
      <c r="O2" s="55"/>
      <c r="P2" s="55"/>
      <c r="Q2" s="55"/>
      <c r="R2" s="55"/>
      <c r="S2" s="55"/>
      <c r="T2" s="55"/>
    </row>
    <row r="3" spans="1:20" x14ac:dyDescent="0.3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</row>
    <row r="4" spans="1:20" x14ac:dyDescent="0.3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</row>
    <row r="5" spans="1:20" x14ac:dyDescent="0.3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x14ac:dyDescent="0.3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spans="1:20" x14ac:dyDescent="0.3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spans="1:20" x14ac:dyDescent="0.3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spans="1:20" x14ac:dyDescent="0.35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spans="1:20" x14ac:dyDescent="0.3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spans="1:20" x14ac:dyDescent="0.3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spans="1:20" x14ac:dyDescent="0.3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</row>
    <row r="13" spans="1:20" x14ac:dyDescent="0.3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</row>
    <row r="14" spans="1:20" x14ac:dyDescent="0.3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</row>
    <row r="15" spans="1:20" x14ac:dyDescent="0.3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</row>
    <row r="16" spans="1:20" x14ac:dyDescent="0.3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</row>
    <row r="17" spans="1:20" x14ac:dyDescent="0.3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</row>
    <row r="18" spans="1:20" x14ac:dyDescent="0.3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</row>
    <row r="19" spans="1:20" x14ac:dyDescent="0.3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</row>
    <row r="20" spans="1:20" x14ac:dyDescent="0.3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</row>
    <row r="21" spans="1:20" x14ac:dyDescent="0.3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</row>
    <row r="22" spans="1:20" x14ac:dyDescent="0.3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</row>
    <row r="23" spans="1:20" x14ac:dyDescent="0.3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</row>
    <row r="24" spans="1:20" x14ac:dyDescent="0.3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</row>
    <row r="25" spans="1:20" x14ac:dyDescent="0.3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</row>
    <row r="26" spans="1:20" x14ac:dyDescent="0.3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</row>
    <row r="27" spans="1:20" x14ac:dyDescent="0.3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</row>
    <row r="28" spans="1:20" x14ac:dyDescent="0.35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</row>
    <row r="29" spans="1:20" x14ac:dyDescent="0.35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</row>
    <row r="30" spans="1:20" x14ac:dyDescent="0.3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</row>
    <row r="31" spans="1:20" x14ac:dyDescent="0.35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</row>
    <row r="32" spans="1:20" x14ac:dyDescent="0.35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</row>
    <row r="33" spans="1:20" x14ac:dyDescent="0.35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</row>
    <row r="34" spans="1:20" x14ac:dyDescent="0.35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</row>
    <row r="35" spans="1:20" x14ac:dyDescent="0.35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</row>
    <row r="36" spans="1:20" x14ac:dyDescent="0.3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</row>
    <row r="37" spans="1:20" x14ac:dyDescent="0.35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</row>
    <row r="38" spans="1:20" x14ac:dyDescent="0.3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</row>
    <row r="39" spans="1:20" x14ac:dyDescent="0.3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</row>
    <row r="40" spans="1:20" x14ac:dyDescent="0.35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</row>
    <row r="41" spans="1:20" x14ac:dyDescent="0.3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</row>
  </sheetData>
  <mergeCells count="2">
    <mergeCell ref="A1:L1"/>
    <mergeCell ref="A2:L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6F493-B657-42A8-BF46-F9D52D396468}">
  <sheetPr>
    <tabColor rgb="FF00B050"/>
  </sheetPr>
  <dimension ref="A1:D11"/>
  <sheetViews>
    <sheetView showGridLines="0" workbookViewId="0">
      <selection activeCell="X36" sqref="X36"/>
    </sheetView>
  </sheetViews>
  <sheetFormatPr defaultRowHeight="14.5" x14ac:dyDescent="0.35"/>
  <cols>
    <col min="1" max="1" width="9.1796875" customWidth="1"/>
    <col min="2" max="2" width="40.7265625" customWidth="1"/>
    <col min="3" max="4" width="11.1796875" customWidth="1"/>
    <col min="7" max="7" width="14.453125" customWidth="1"/>
  </cols>
  <sheetData>
    <row r="1" spans="1:4" x14ac:dyDescent="0.35">
      <c r="A1" s="1"/>
    </row>
    <row r="2" spans="1:4" x14ac:dyDescent="0.35">
      <c r="D2" s="2"/>
    </row>
    <row r="3" spans="1:4" ht="20.149999999999999" customHeight="1" thickBot="1" x14ac:dyDescent="0.4">
      <c r="B3" s="5" t="s">
        <v>0</v>
      </c>
      <c r="C3" s="5"/>
      <c r="D3" s="6" t="s">
        <v>1</v>
      </c>
    </row>
    <row r="4" spans="1:4" ht="20.149999999999999" customHeight="1" thickBot="1" x14ac:dyDescent="0.4">
      <c r="B4" s="12" t="s">
        <v>2</v>
      </c>
      <c r="C4" s="37" t="s">
        <v>3</v>
      </c>
      <c r="D4" s="53" t="s">
        <v>4</v>
      </c>
    </row>
    <row r="5" spans="1:4" ht="20.149999999999999" customHeight="1" thickBot="1" x14ac:dyDescent="0.4">
      <c r="B5" s="12" t="s">
        <v>5</v>
      </c>
      <c r="C5" s="38" t="s">
        <v>6</v>
      </c>
      <c r="D5" s="54" t="s">
        <v>7</v>
      </c>
    </row>
    <row r="6" spans="1:4" ht="20.149999999999999" customHeight="1" thickBot="1" x14ac:dyDescent="0.4">
      <c r="B6" s="12" t="s">
        <v>8</v>
      </c>
      <c r="C6" s="37" t="s">
        <v>9</v>
      </c>
      <c r="D6" s="53" t="s">
        <v>10</v>
      </c>
    </row>
    <row r="7" spans="1:4" ht="20.149999999999999" customHeight="1" thickBot="1" x14ac:dyDescent="0.4">
      <c r="B7" s="12" t="s">
        <v>11</v>
      </c>
      <c r="C7" s="38" t="s">
        <v>48</v>
      </c>
      <c r="D7" s="54" t="s">
        <v>12</v>
      </c>
    </row>
    <row r="8" spans="1:4" ht="20.149999999999999" customHeight="1" thickBot="1" x14ac:dyDescent="0.4">
      <c r="B8" s="12" t="s">
        <v>13</v>
      </c>
      <c r="C8" s="38" t="s">
        <v>14</v>
      </c>
      <c r="D8" s="19"/>
    </row>
    <row r="9" spans="1:4" ht="20.149999999999999" customHeight="1" x14ac:dyDescent="0.35"/>
    <row r="10" spans="1:4" ht="20.149999999999999" customHeight="1" x14ac:dyDescent="0.35">
      <c r="B10" s="15" t="s">
        <v>15</v>
      </c>
    </row>
    <row r="11" spans="1:4" ht="20.149999999999999" customHeight="1" x14ac:dyDescent="0.35">
      <c r="B11" s="33" t="s">
        <v>16</v>
      </c>
    </row>
  </sheetData>
  <pageMargins left="0.7" right="0.7" top="0.75" bottom="0.75" header="0.3" footer="0.3"/>
  <pageSetup paperSize="9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5874C-A58F-49A4-A802-210462A21E15}">
  <dimension ref="B3:J25"/>
  <sheetViews>
    <sheetView showGridLines="0" workbookViewId="0">
      <selection activeCell="X30" sqref="X30"/>
    </sheetView>
  </sheetViews>
  <sheetFormatPr defaultRowHeight="14.5" x14ac:dyDescent="0.35"/>
  <cols>
    <col min="2" max="2" width="42.7265625" customWidth="1"/>
    <col min="3" max="7" width="11.1796875" customWidth="1"/>
  </cols>
  <sheetData>
    <row r="3" spans="2:10" ht="20.149999999999999" customHeight="1" x14ac:dyDescent="0.35">
      <c r="B3" s="3" t="s">
        <v>17</v>
      </c>
      <c r="C3" s="4">
        <v>2019</v>
      </c>
      <c r="D3" s="4">
        <v>2020</v>
      </c>
      <c r="E3" s="4">
        <v>2021</v>
      </c>
      <c r="F3" s="4">
        <v>2022</v>
      </c>
      <c r="G3" s="4">
        <v>2023</v>
      </c>
    </row>
    <row r="4" spans="2:10" ht="20.149999999999999" customHeight="1" thickBot="1" x14ac:dyDescent="0.4">
      <c r="B4" s="5" t="s">
        <v>18</v>
      </c>
      <c r="C4" s="6" t="s">
        <v>19</v>
      </c>
      <c r="D4" s="6" t="s">
        <v>19</v>
      </c>
      <c r="E4" s="6" t="s">
        <v>19</v>
      </c>
      <c r="F4" s="6" t="s">
        <v>19</v>
      </c>
      <c r="G4" s="6" t="s">
        <v>19</v>
      </c>
    </row>
    <row r="5" spans="2:10" ht="20.149999999999999" customHeight="1" thickBot="1" x14ac:dyDescent="0.4">
      <c r="B5" s="12" t="s">
        <v>2</v>
      </c>
      <c r="C5" s="23">
        <v>15226.9</v>
      </c>
      <c r="D5" s="23">
        <v>14755.4</v>
      </c>
      <c r="E5" s="23">
        <v>13412.5</v>
      </c>
      <c r="F5" s="23">
        <v>17732</v>
      </c>
      <c r="G5" s="23">
        <v>22205</v>
      </c>
    </row>
    <row r="6" spans="2:10" ht="20.149999999999999" customHeight="1" thickBot="1" x14ac:dyDescent="0.4">
      <c r="B6" s="7" t="s">
        <v>20</v>
      </c>
      <c r="C6" s="24">
        <v>460.5</v>
      </c>
      <c r="D6" s="24">
        <v>494.3</v>
      </c>
      <c r="E6" s="24">
        <v>530.20000000000005</v>
      </c>
      <c r="F6" s="24">
        <v>589.20000000000005</v>
      </c>
      <c r="G6" s="52">
        <v>655.7</v>
      </c>
    </row>
    <row r="7" spans="2:10" ht="20.149999999999999" customHeight="1" thickBot="1" x14ac:dyDescent="0.4">
      <c r="B7" s="7" t="s">
        <v>21</v>
      </c>
      <c r="C7" s="24">
        <v>-28.2</v>
      </c>
      <c r="D7" s="24">
        <v>-65.5</v>
      </c>
      <c r="E7" s="24">
        <v>-40.5</v>
      </c>
      <c r="F7" s="24">
        <v>-46.5</v>
      </c>
      <c r="G7" s="52">
        <v>-32.5</v>
      </c>
    </row>
    <row r="8" spans="2:10" ht="20.149999999999999" customHeight="1" thickBot="1" x14ac:dyDescent="0.4">
      <c r="B8" s="7" t="s">
        <v>22</v>
      </c>
      <c r="C8" s="24">
        <v>-63.2</v>
      </c>
      <c r="D8" s="24">
        <v>-62.1</v>
      </c>
      <c r="E8" s="24">
        <v>-66.900000000000006</v>
      </c>
      <c r="F8" s="24">
        <v>-84.3</v>
      </c>
      <c r="G8" s="52">
        <v>-111.2</v>
      </c>
    </row>
    <row r="9" spans="2:10" ht="20.149999999999999" customHeight="1" thickBot="1" x14ac:dyDescent="0.4">
      <c r="B9" s="7" t="s">
        <v>23</v>
      </c>
      <c r="C9" s="24">
        <v>369.1</v>
      </c>
      <c r="D9" s="24">
        <v>366.7</v>
      </c>
      <c r="E9" s="24">
        <v>422.8</v>
      </c>
      <c r="F9" s="24">
        <v>458.4</v>
      </c>
      <c r="G9" s="52">
        <f>SUM(G6:G8)</f>
        <v>512</v>
      </c>
    </row>
    <row r="10" spans="2:10" ht="20.149999999999999" customHeight="1" thickBot="1" x14ac:dyDescent="0.4">
      <c r="B10" s="7" t="s">
        <v>24</v>
      </c>
      <c r="C10" s="24">
        <v>-42.3</v>
      </c>
      <c r="D10" s="24">
        <v>-56.2</v>
      </c>
      <c r="E10" s="24">
        <v>-57.9</v>
      </c>
      <c r="F10" s="24">
        <v>-53</v>
      </c>
      <c r="G10" s="24">
        <v>-79.7</v>
      </c>
    </row>
    <row r="11" spans="2:10" ht="20.149999999999999" customHeight="1" thickBot="1" x14ac:dyDescent="0.4">
      <c r="B11" s="7" t="s">
        <v>25</v>
      </c>
      <c r="C11" s="24">
        <v>0.7</v>
      </c>
      <c r="D11" s="24">
        <v>1</v>
      </c>
      <c r="E11" s="24">
        <v>0.2</v>
      </c>
      <c r="F11" s="24">
        <v>0.3</v>
      </c>
      <c r="G11" s="24">
        <v>-0.7</v>
      </c>
    </row>
    <row r="12" spans="2:10" ht="20.149999999999999" customHeight="1" thickBot="1" x14ac:dyDescent="0.4">
      <c r="B12" s="7" t="s">
        <v>26</v>
      </c>
      <c r="C12" s="24">
        <v>327.5</v>
      </c>
      <c r="D12" s="24">
        <v>311.5</v>
      </c>
      <c r="E12" s="24">
        <v>365.1</v>
      </c>
      <c r="F12" s="24">
        <v>405.7</v>
      </c>
      <c r="G12" s="24">
        <f>SUM(G9:G11)</f>
        <v>431.6</v>
      </c>
      <c r="J12" s="40"/>
    </row>
    <row r="13" spans="2:10" ht="20.149999999999999" customHeight="1" thickBot="1" x14ac:dyDescent="0.4">
      <c r="B13" s="7" t="s">
        <v>27</v>
      </c>
      <c r="C13" s="24">
        <v>-56.4</v>
      </c>
      <c r="D13" s="24">
        <v>-57.3</v>
      </c>
      <c r="E13" s="24">
        <v>-62.3</v>
      </c>
      <c r="F13" s="24">
        <v>-79.7</v>
      </c>
      <c r="G13" s="24">
        <v>-84.8</v>
      </c>
      <c r="J13" s="40"/>
    </row>
    <row r="14" spans="2:10" ht="20.149999999999999" customHeight="1" thickBot="1" x14ac:dyDescent="0.4">
      <c r="B14" s="7" t="s">
        <v>28</v>
      </c>
      <c r="C14" s="24">
        <v>-8.5</v>
      </c>
      <c r="D14" s="24">
        <v>-8.6999999999999993</v>
      </c>
      <c r="E14" s="24">
        <v>-10.199999999999999</v>
      </c>
      <c r="F14" s="24">
        <v>-13.6</v>
      </c>
      <c r="G14" s="24">
        <v>-12.8</v>
      </c>
      <c r="J14" s="39"/>
    </row>
    <row r="15" spans="2:10" ht="20.149999999999999" customHeight="1" thickBot="1" x14ac:dyDescent="0.4">
      <c r="B15" s="7" t="s">
        <v>29</v>
      </c>
      <c r="C15" s="24">
        <v>262.60000000000002</v>
      </c>
      <c r="D15" s="24">
        <v>245.5</v>
      </c>
      <c r="E15" s="24">
        <v>292.60000000000002</v>
      </c>
      <c r="F15" s="24">
        <v>312.39999999999998</v>
      </c>
      <c r="G15" s="24">
        <f>SUM(G12:G14)</f>
        <v>334</v>
      </c>
    </row>
    <row r="16" spans="2:10" ht="20.149999999999999" customHeight="1" x14ac:dyDescent="0.35">
      <c r="B16" s="30"/>
      <c r="C16" s="31"/>
      <c r="D16" s="31"/>
      <c r="E16" s="31"/>
      <c r="F16" s="31"/>
      <c r="G16" s="31"/>
    </row>
    <row r="17" spans="2:7" ht="20.149999999999999" customHeight="1" thickBot="1" x14ac:dyDescent="0.4">
      <c r="B17" s="11"/>
      <c r="C17" s="11"/>
      <c r="D17" s="11"/>
      <c r="E17" s="11"/>
      <c r="F17" s="11"/>
      <c r="G17" s="11"/>
    </row>
    <row r="18" spans="2:7" ht="20.149999999999999" customHeight="1" thickBot="1" x14ac:dyDescent="0.4">
      <c r="B18" s="12" t="s">
        <v>30</v>
      </c>
      <c r="C18" s="12"/>
      <c r="D18" s="12"/>
      <c r="E18" s="12"/>
      <c r="F18" s="12"/>
      <c r="G18" s="12"/>
    </row>
    <row r="19" spans="2:7" ht="20.149999999999999" customHeight="1" thickBot="1" x14ac:dyDescent="0.4">
      <c r="B19" s="7" t="s">
        <v>31</v>
      </c>
      <c r="C19" s="9" t="s">
        <v>32</v>
      </c>
      <c r="D19" s="9" t="s">
        <v>33</v>
      </c>
      <c r="E19" s="9" t="s">
        <v>34</v>
      </c>
      <c r="F19" s="9" t="s">
        <v>35</v>
      </c>
      <c r="G19" s="9" t="s">
        <v>36</v>
      </c>
    </row>
    <row r="20" spans="2:7" ht="20.149999999999999" customHeight="1" thickBot="1" x14ac:dyDescent="0.4">
      <c r="B20" s="7" t="s">
        <v>37</v>
      </c>
      <c r="C20" s="10" t="s">
        <v>38</v>
      </c>
      <c r="D20" s="10" t="s">
        <v>39</v>
      </c>
      <c r="E20" s="10" t="s">
        <v>40</v>
      </c>
      <c r="F20" s="10" t="s">
        <v>41</v>
      </c>
      <c r="G20" s="10" t="s">
        <v>42</v>
      </c>
    </row>
    <row r="21" spans="2:7" ht="20.149999999999999" customHeight="1" thickBot="1" x14ac:dyDescent="0.4">
      <c r="B21" s="7" t="s">
        <v>43</v>
      </c>
      <c r="C21" s="10" t="s">
        <v>44</v>
      </c>
      <c r="D21" s="10" t="s">
        <v>45</v>
      </c>
      <c r="E21" s="10" t="s">
        <v>46</v>
      </c>
      <c r="F21" s="10" t="s">
        <v>47</v>
      </c>
      <c r="G21" s="10" t="s">
        <v>48</v>
      </c>
    </row>
    <row r="22" spans="2:7" ht="20.149999999999999" customHeight="1" thickBot="1" x14ac:dyDescent="0.4">
      <c r="B22" s="7" t="s">
        <v>49</v>
      </c>
      <c r="C22" s="10" t="s">
        <v>50</v>
      </c>
      <c r="D22" s="10" t="s">
        <v>51</v>
      </c>
      <c r="E22" s="10" t="s">
        <v>52</v>
      </c>
      <c r="F22" s="10" t="s">
        <v>52</v>
      </c>
      <c r="G22" s="10" t="s">
        <v>52</v>
      </c>
    </row>
    <row r="23" spans="2:7" ht="20.149999999999999" customHeight="1" thickBot="1" x14ac:dyDescent="0.4">
      <c r="B23" s="7" t="s">
        <v>53</v>
      </c>
      <c r="C23" s="10" t="s">
        <v>54</v>
      </c>
      <c r="D23" s="10" t="s">
        <v>55</v>
      </c>
      <c r="E23" s="10" t="s">
        <v>56</v>
      </c>
      <c r="F23" s="10" t="s">
        <v>57</v>
      </c>
      <c r="G23" s="10" t="s">
        <v>58</v>
      </c>
    </row>
    <row r="24" spans="2:7" ht="20.149999999999999" customHeight="1" x14ac:dyDescent="0.35">
      <c r="B24" s="20"/>
      <c r="C24" s="13"/>
      <c r="D24" s="13"/>
      <c r="E24" s="13"/>
      <c r="F24" s="13"/>
      <c r="G24" s="13"/>
    </row>
    <row r="25" spans="2:7" ht="20.149999999999999" customHeight="1" x14ac:dyDescent="0.35">
      <c r="B25" s="15" t="s">
        <v>59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507EC-2F22-44DB-B181-CEF2D1948B17}">
  <dimension ref="B3:N23"/>
  <sheetViews>
    <sheetView showGridLines="0" workbookViewId="0">
      <selection activeCell="X31" sqref="X31"/>
    </sheetView>
  </sheetViews>
  <sheetFormatPr defaultRowHeight="14.5" x14ac:dyDescent="0.35"/>
  <cols>
    <col min="2" max="2" width="42.7265625" customWidth="1"/>
    <col min="3" max="7" width="11.1796875" customWidth="1"/>
  </cols>
  <sheetData>
    <row r="3" spans="2:7" ht="20.149999999999999" customHeight="1" x14ac:dyDescent="0.35">
      <c r="B3" s="3" t="s">
        <v>60</v>
      </c>
      <c r="C3" s="4">
        <v>2019</v>
      </c>
      <c r="D3" s="4">
        <v>2020</v>
      </c>
      <c r="E3" s="4">
        <v>2021</v>
      </c>
      <c r="F3" s="4">
        <v>2022</v>
      </c>
      <c r="G3" s="4">
        <v>2023</v>
      </c>
    </row>
    <row r="4" spans="2:7" ht="20.149999999999999" customHeight="1" thickBot="1" x14ac:dyDescent="0.4">
      <c r="B4" s="5" t="s">
        <v>61</v>
      </c>
      <c r="C4" s="6" t="s">
        <v>19</v>
      </c>
      <c r="D4" s="6" t="s">
        <v>19</v>
      </c>
      <c r="E4" s="6" t="s">
        <v>19</v>
      </c>
      <c r="F4" s="6" t="s">
        <v>19</v>
      </c>
      <c r="G4" s="6" t="s">
        <v>19</v>
      </c>
    </row>
    <row r="5" spans="2:7" ht="20.149999999999999" customHeight="1" thickBot="1" x14ac:dyDescent="0.4">
      <c r="B5" s="7" t="s">
        <v>62</v>
      </c>
      <c r="C5" s="8"/>
      <c r="D5" s="8"/>
      <c r="E5" s="8"/>
      <c r="F5" s="8"/>
      <c r="G5" s="8"/>
    </row>
    <row r="6" spans="2:7" ht="20.149999999999999" customHeight="1" thickBot="1" x14ac:dyDescent="0.4">
      <c r="B6" s="7" t="s">
        <v>63</v>
      </c>
      <c r="C6" s="23">
        <v>996.5</v>
      </c>
      <c r="D6" s="23">
        <v>1089</v>
      </c>
      <c r="E6" s="23">
        <v>1137.5999999999999</v>
      </c>
      <c r="F6" s="23">
        <v>1253.3</v>
      </c>
      <c r="G6" s="23">
        <v>1354.8</v>
      </c>
    </row>
    <row r="7" spans="2:7" ht="20.149999999999999" customHeight="1" thickBot="1" x14ac:dyDescent="0.4">
      <c r="B7" s="7" t="s">
        <v>64</v>
      </c>
      <c r="C7" s="24" t="s">
        <v>65</v>
      </c>
      <c r="D7" s="24">
        <v>304.10000000000002</v>
      </c>
      <c r="E7" s="24">
        <v>308.89999999999998</v>
      </c>
      <c r="F7" s="24">
        <v>327.60000000000002</v>
      </c>
      <c r="G7" s="24">
        <v>336.2</v>
      </c>
    </row>
    <row r="8" spans="2:7" ht="20.149999999999999" customHeight="1" thickBot="1" x14ac:dyDescent="0.4">
      <c r="B8" s="7" t="s">
        <v>66</v>
      </c>
      <c r="C8" s="24">
        <v>2069.6</v>
      </c>
      <c r="D8" s="24">
        <v>2126.9</v>
      </c>
      <c r="E8" s="24">
        <v>2206.6999999999998</v>
      </c>
      <c r="F8" s="24">
        <v>2634.4</v>
      </c>
      <c r="G8" s="24">
        <v>2957.6</v>
      </c>
    </row>
    <row r="9" spans="2:7" ht="20.149999999999999" customHeight="1" thickBot="1" x14ac:dyDescent="0.4">
      <c r="B9" s="7" t="s">
        <v>67</v>
      </c>
      <c r="C9" s="24">
        <v>24.2</v>
      </c>
      <c r="D9" s="24">
        <v>27.7</v>
      </c>
      <c r="E9" s="24">
        <v>27.1</v>
      </c>
      <c r="F9" s="24">
        <v>26.8</v>
      </c>
      <c r="G9" s="24">
        <v>47.8</v>
      </c>
    </row>
    <row r="10" spans="2:7" ht="20.149999999999999" customHeight="1" thickBot="1" x14ac:dyDescent="0.4">
      <c r="B10" s="7" t="s">
        <v>68</v>
      </c>
      <c r="C10" s="24">
        <v>1765.6</v>
      </c>
      <c r="D10" s="24">
        <v>2059.9</v>
      </c>
      <c r="E10" s="24">
        <v>1948.5</v>
      </c>
      <c r="F10" s="24">
        <v>1620.2</v>
      </c>
      <c r="G10" s="24">
        <v>1570.2</v>
      </c>
    </row>
    <row r="11" spans="2:7" ht="20.149999999999999" customHeight="1" thickBot="1" x14ac:dyDescent="0.4">
      <c r="B11" s="7" t="s">
        <v>69</v>
      </c>
      <c r="C11" s="24">
        <v>2221.6999999999998</v>
      </c>
      <c r="D11" s="24">
        <v>2313.5</v>
      </c>
      <c r="E11" s="24">
        <v>2406</v>
      </c>
      <c r="F11" s="24">
        <v>3696.9</v>
      </c>
      <c r="G11" s="24">
        <v>3574.2</v>
      </c>
    </row>
    <row r="12" spans="2:7" ht="20.149999999999999" customHeight="1" thickBot="1" x14ac:dyDescent="0.4">
      <c r="B12" s="16" t="s">
        <v>70</v>
      </c>
      <c r="C12" s="25">
        <v>7077.6</v>
      </c>
      <c r="D12" s="25">
        <v>7921.1</v>
      </c>
      <c r="E12" s="25">
        <v>8034.8</v>
      </c>
      <c r="F12" s="25">
        <v>9559.2000000000007</v>
      </c>
      <c r="G12" s="25">
        <v>9840.7999999999993</v>
      </c>
    </row>
    <row r="13" spans="2:7" ht="20.149999999999999" customHeight="1" x14ac:dyDescent="0.35">
      <c r="C13" s="26"/>
      <c r="D13" s="26"/>
      <c r="E13" s="26"/>
      <c r="F13" s="26"/>
      <c r="G13" s="26"/>
    </row>
    <row r="14" spans="2:7" ht="20.149999999999999" customHeight="1" thickBot="1" x14ac:dyDescent="0.4">
      <c r="B14" s="7"/>
      <c r="C14" s="27"/>
      <c r="D14" s="27"/>
      <c r="E14" s="27"/>
      <c r="F14" s="27"/>
      <c r="G14" s="27"/>
    </row>
    <row r="15" spans="2:7" ht="20.149999999999999" customHeight="1" thickBot="1" x14ac:dyDescent="0.4">
      <c r="B15" s="7" t="s">
        <v>71</v>
      </c>
      <c r="C15" s="28">
        <v>2433.5</v>
      </c>
      <c r="D15" s="28">
        <v>2541.5</v>
      </c>
      <c r="E15" s="28">
        <v>2705.6</v>
      </c>
      <c r="F15" s="28">
        <v>2970.6</v>
      </c>
      <c r="G15" s="28">
        <v>3058.3</v>
      </c>
    </row>
    <row r="16" spans="2:7" ht="20.149999999999999" customHeight="1" thickBot="1" x14ac:dyDescent="0.4">
      <c r="B16" s="7" t="s">
        <v>72</v>
      </c>
      <c r="C16" s="24"/>
      <c r="D16" s="24"/>
      <c r="E16" s="24"/>
      <c r="F16" s="24"/>
      <c r="G16" s="24"/>
    </row>
    <row r="17" spans="2:14" ht="20.149999999999999" customHeight="1" thickBot="1" x14ac:dyDescent="0.4">
      <c r="B17" s="7" t="s">
        <v>73</v>
      </c>
      <c r="C17" s="24">
        <v>1784</v>
      </c>
      <c r="D17" s="24">
        <v>2120</v>
      </c>
      <c r="E17" s="24">
        <v>1783.3</v>
      </c>
      <c r="F17" s="24">
        <v>2040.1</v>
      </c>
      <c r="G17" s="24">
        <v>2337.5</v>
      </c>
      <c r="M17" s="44"/>
      <c r="N17" s="46"/>
    </row>
    <row r="18" spans="2:14" ht="20.149999999999999" customHeight="1" thickBot="1" x14ac:dyDescent="0.4">
      <c r="B18" s="7" t="s">
        <v>74</v>
      </c>
      <c r="C18" s="24" t="s">
        <v>65</v>
      </c>
      <c r="D18" s="24">
        <v>306.8</v>
      </c>
      <c r="E18" s="24">
        <v>315.2</v>
      </c>
      <c r="F18" s="24">
        <v>336.7</v>
      </c>
      <c r="G18" s="24">
        <v>346.5</v>
      </c>
      <c r="I18" s="41"/>
      <c r="J18" s="42"/>
      <c r="K18" s="43"/>
      <c r="M18" s="45"/>
    </row>
    <row r="19" spans="2:14" ht="20.149999999999999" customHeight="1" thickBot="1" x14ac:dyDescent="0.4">
      <c r="B19" s="7" t="s">
        <v>75</v>
      </c>
      <c r="C19" s="24">
        <v>-1.4</v>
      </c>
      <c r="D19" s="24">
        <v>-7.3</v>
      </c>
      <c r="E19" s="24">
        <v>-8</v>
      </c>
      <c r="F19" s="24">
        <v>-7.7</v>
      </c>
      <c r="G19" s="24">
        <v>-11.7</v>
      </c>
      <c r="I19" s="41"/>
      <c r="J19" s="42"/>
      <c r="K19" s="43"/>
    </row>
    <row r="20" spans="2:14" ht="20.149999999999999" customHeight="1" thickBot="1" x14ac:dyDescent="0.4">
      <c r="B20" s="7" t="s">
        <v>76</v>
      </c>
      <c r="C20" s="24">
        <v>2861.5</v>
      </c>
      <c r="D20" s="24">
        <v>2960.1</v>
      </c>
      <c r="E20" s="24">
        <v>3238.7</v>
      </c>
      <c r="F20" s="24">
        <v>4219.5</v>
      </c>
      <c r="G20" s="24">
        <v>4110.2</v>
      </c>
      <c r="M20" s="44"/>
      <c r="N20" s="46"/>
    </row>
    <row r="21" spans="2:14" ht="20.149999999999999" customHeight="1" thickBot="1" x14ac:dyDescent="0.4">
      <c r="B21" s="7" t="s">
        <v>77</v>
      </c>
      <c r="C21" s="24">
        <v>4644.1000000000004</v>
      </c>
      <c r="D21" s="24">
        <v>5379.6</v>
      </c>
      <c r="E21" s="24">
        <v>5329.2</v>
      </c>
      <c r="F21" s="24">
        <v>6588.6</v>
      </c>
      <c r="G21" s="24">
        <v>6782.5</v>
      </c>
      <c r="M21" s="46"/>
    </row>
    <row r="22" spans="2:14" ht="20.149999999999999" customHeight="1" thickBot="1" x14ac:dyDescent="0.4">
      <c r="B22" s="16" t="s">
        <v>78</v>
      </c>
      <c r="C22" s="25">
        <v>7077.6</v>
      </c>
      <c r="D22" s="25">
        <v>7921.1</v>
      </c>
      <c r="E22" s="25">
        <v>8034.8</v>
      </c>
      <c r="F22" s="25">
        <v>9559.2000000000007</v>
      </c>
      <c r="G22" s="25">
        <v>9840.7999999999993</v>
      </c>
    </row>
    <row r="23" spans="2:14" ht="20.149999999999999" customHeight="1" thickBot="1" x14ac:dyDescent="0.4">
      <c r="B23" s="7" t="s">
        <v>79</v>
      </c>
      <c r="C23" s="24">
        <v>-18.399999999999999</v>
      </c>
      <c r="D23" s="24">
        <v>-60.2</v>
      </c>
      <c r="E23" s="24">
        <v>165.1</v>
      </c>
      <c r="F23" s="24">
        <v>-419.9</v>
      </c>
      <c r="G23" s="24">
        <v>-767.3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7089C-F571-4D58-8CCB-2CEFEA15C7CC}">
  <dimension ref="B3:K13"/>
  <sheetViews>
    <sheetView showGridLines="0" workbookViewId="0">
      <selection activeCell="X36" sqref="X36"/>
    </sheetView>
  </sheetViews>
  <sheetFormatPr defaultRowHeight="14.5" x14ac:dyDescent="0.35"/>
  <cols>
    <col min="2" max="2" width="42.7265625" customWidth="1"/>
    <col min="3" max="7" width="11.1796875" customWidth="1"/>
  </cols>
  <sheetData>
    <row r="3" spans="2:11" ht="20.149999999999999" customHeight="1" x14ac:dyDescent="0.35">
      <c r="B3" s="3" t="s">
        <v>80</v>
      </c>
      <c r="C3" s="4">
        <v>2019</v>
      </c>
      <c r="D3" s="4">
        <v>2020</v>
      </c>
      <c r="E3" s="4">
        <v>2021</v>
      </c>
      <c r="F3" s="4">
        <v>2022</v>
      </c>
      <c r="G3" s="4">
        <v>2023</v>
      </c>
    </row>
    <row r="4" spans="2:11" ht="20.149999999999999" customHeight="1" thickBot="1" x14ac:dyDescent="0.4">
      <c r="B4" s="5" t="s">
        <v>18</v>
      </c>
      <c r="C4" s="6" t="s">
        <v>19</v>
      </c>
      <c r="D4" s="6" t="s">
        <v>19</v>
      </c>
      <c r="E4" s="6" t="s">
        <v>19</v>
      </c>
      <c r="F4" s="6" t="s">
        <v>19</v>
      </c>
      <c r="G4" s="6" t="s">
        <v>19</v>
      </c>
    </row>
    <row r="5" spans="2:11" ht="20.149999999999999" customHeight="1" thickBot="1" x14ac:dyDescent="0.4">
      <c r="B5" s="7" t="s">
        <v>81</v>
      </c>
      <c r="C5" s="9">
        <v>607.5</v>
      </c>
      <c r="D5" s="9">
        <v>724</v>
      </c>
      <c r="E5" s="9">
        <v>903.7</v>
      </c>
      <c r="F5" s="9">
        <v>628.4</v>
      </c>
      <c r="G5" s="9">
        <v>860.7</v>
      </c>
    </row>
    <row r="6" spans="2:11" ht="20.149999999999999" customHeight="1" thickBot="1" x14ac:dyDescent="0.4">
      <c r="B6" s="7" t="s">
        <v>82</v>
      </c>
      <c r="C6" s="10">
        <v>173.5</v>
      </c>
      <c r="D6" s="10">
        <v>167.8</v>
      </c>
      <c r="E6" s="47">
        <v>147</v>
      </c>
      <c r="F6" s="10">
        <v>170.8</v>
      </c>
      <c r="G6" s="10">
        <v>206.8</v>
      </c>
    </row>
    <row r="7" spans="2:11" ht="20.149999999999999" customHeight="1" thickBot="1" x14ac:dyDescent="0.4">
      <c r="B7" s="7" t="s">
        <v>83</v>
      </c>
      <c r="C7" s="10">
        <v>296.8</v>
      </c>
      <c r="D7" s="10">
        <v>227.5</v>
      </c>
      <c r="E7" s="10">
        <v>272.60000000000002</v>
      </c>
      <c r="F7" s="10">
        <v>720.1</v>
      </c>
      <c r="G7" s="24">
        <v>-340.5</v>
      </c>
    </row>
    <row r="8" spans="2:11" ht="20.149999999999999" customHeight="1" x14ac:dyDescent="0.35">
      <c r="B8" s="11"/>
      <c r="C8" s="11"/>
      <c r="D8" s="11"/>
      <c r="E8" s="11"/>
      <c r="F8" s="11"/>
      <c r="G8" s="11"/>
    </row>
    <row r="9" spans="2:11" ht="20.149999999999999" customHeight="1" thickBot="1" x14ac:dyDescent="0.4">
      <c r="B9" s="5" t="s">
        <v>84</v>
      </c>
      <c r="C9" s="6">
        <v>2019</v>
      </c>
      <c r="D9" s="6">
        <v>2020</v>
      </c>
      <c r="E9" s="6">
        <v>2021</v>
      </c>
      <c r="F9" s="6">
        <v>2022</v>
      </c>
      <c r="G9" s="6">
        <v>2023</v>
      </c>
    </row>
    <row r="10" spans="2:11" ht="20.149999999999999" customHeight="1" thickBot="1" x14ac:dyDescent="0.4">
      <c r="B10" s="7" t="s">
        <v>85</v>
      </c>
      <c r="C10" s="32">
        <v>0.17</v>
      </c>
      <c r="D10" s="32">
        <v>0.16500000000000001</v>
      </c>
      <c r="E10" s="32">
        <v>0.17100000000000001</v>
      </c>
      <c r="F10" s="32">
        <v>0.16500000000000001</v>
      </c>
      <c r="G10" s="32">
        <v>0.151</v>
      </c>
      <c r="I10" s="49"/>
      <c r="J10" s="50"/>
      <c r="K10" s="48"/>
    </row>
    <row r="11" spans="2:11" ht="20.149999999999999" customHeight="1" thickBot="1" x14ac:dyDescent="0.4">
      <c r="B11" s="7" t="s">
        <v>86</v>
      </c>
      <c r="C11" s="24">
        <v>-0.4</v>
      </c>
      <c r="D11" s="24">
        <v>-0.6</v>
      </c>
      <c r="E11" s="24">
        <v>-4.3</v>
      </c>
      <c r="F11" s="24">
        <v>2.8</v>
      </c>
      <c r="G11" s="24">
        <v>4.0999999999999996</v>
      </c>
      <c r="I11" s="50"/>
      <c r="J11" s="50"/>
      <c r="K11" s="51"/>
    </row>
    <row r="12" spans="2:11" x14ac:dyDescent="0.35">
      <c r="B12" s="2"/>
      <c r="C12" s="2"/>
      <c r="D12" s="2"/>
      <c r="E12" s="2"/>
      <c r="F12" s="2"/>
      <c r="G12" s="2"/>
      <c r="I12" s="49"/>
      <c r="J12" s="50"/>
      <c r="K12" s="48"/>
    </row>
    <row r="13" spans="2:11" x14ac:dyDescent="0.35">
      <c r="B13" s="15" t="s">
        <v>87</v>
      </c>
      <c r="I13" s="3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B5258-CD6F-476A-B8AA-4A3A3E5B89F4}">
  <dimension ref="B3:G10"/>
  <sheetViews>
    <sheetView showGridLines="0" workbookViewId="0">
      <selection activeCell="X38" sqref="X38"/>
    </sheetView>
  </sheetViews>
  <sheetFormatPr defaultRowHeight="14.5" x14ac:dyDescent="0.35"/>
  <cols>
    <col min="2" max="2" width="42.7265625" customWidth="1"/>
    <col min="3" max="7" width="11.1796875" customWidth="1"/>
  </cols>
  <sheetData>
    <row r="3" spans="2:7" ht="20.149999999999999" customHeight="1" thickBot="1" x14ac:dyDescent="0.4">
      <c r="B3" s="5" t="s">
        <v>88</v>
      </c>
      <c r="C3" s="5">
        <v>2019</v>
      </c>
      <c r="D3" s="5">
        <v>2020</v>
      </c>
      <c r="E3" s="5">
        <v>2021</v>
      </c>
      <c r="F3" s="5">
        <v>2022</v>
      </c>
      <c r="G3" s="5">
        <v>2023</v>
      </c>
    </row>
    <row r="4" spans="2:7" ht="20.149999999999999" customHeight="1" thickBot="1" x14ac:dyDescent="0.4">
      <c r="B4" s="7" t="s">
        <v>89</v>
      </c>
      <c r="C4" s="17" t="s">
        <v>90</v>
      </c>
      <c r="D4" s="17" t="s">
        <v>91</v>
      </c>
      <c r="E4" s="17">
        <v>386.62</v>
      </c>
      <c r="F4" s="17" t="s">
        <v>41</v>
      </c>
      <c r="G4" s="17" t="s">
        <v>42</v>
      </c>
    </row>
    <row r="5" spans="2:7" ht="20.149999999999999" customHeight="1" thickBot="1" x14ac:dyDescent="0.4">
      <c r="B5" s="7" t="s">
        <v>92</v>
      </c>
      <c r="C5" s="17" t="s">
        <v>44</v>
      </c>
      <c r="D5" s="17" t="s">
        <v>45</v>
      </c>
      <c r="E5" s="17" t="s">
        <v>93</v>
      </c>
      <c r="F5" s="17" t="s">
        <v>47</v>
      </c>
      <c r="G5" s="10" t="s">
        <v>48</v>
      </c>
    </row>
    <row r="6" spans="2:7" ht="20.149999999999999" customHeight="1" thickBot="1" x14ac:dyDescent="0.4">
      <c r="B6" s="7" t="s">
        <v>94</v>
      </c>
      <c r="C6" s="17">
        <v>2.6</v>
      </c>
      <c r="D6" s="17">
        <v>2.5</v>
      </c>
      <c r="E6" s="17">
        <v>2.4</v>
      </c>
      <c r="F6" s="17">
        <v>2.4</v>
      </c>
      <c r="G6" s="10">
        <v>2.4</v>
      </c>
    </row>
    <row r="7" spans="2:7" ht="20.149999999999999" customHeight="1" thickBot="1" x14ac:dyDescent="0.4">
      <c r="B7" s="7" t="s">
        <v>95</v>
      </c>
      <c r="C7" s="17">
        <v>9.9</v>
      </c>
      <c r="D7" s="17">
        <v>13</v>
      </c>
      <c r="E7" s="17">
        <v>13.2</v>
      </c>
      <c r="F7" s="17">
        <v>13</v>
      </c>
      <c r="G7" s="10">
        <v>9.1</v>
      </c>
    </row>
    <row r="8" spans="2:7" x14ac:dyDescent="0.35">
      <c r="B8" s="2"/>
      <c r="C8" s="2"/>
      <c r="D8" s="2"/>
      <c r="E8" s="2"/>
      <c r="F8" s="2"/>
      <c r="G8" s="2"/>
    </row>
    <row r="9" spans="2:7" x14ac:dyDescent="0.35">
      <c r="B9" s="15" t="s">
        <v>59</v>
      </c>
      <c r="C9" s="2"/>
      <c r="D9" s="2"/>
      <c r="E9" s="2"/>
      <c r="F9" s="2"/>
      <c r="G9" s="2"/>
    </row>
    <row r="10" spans="2:7" x14ac:dyDescent="0.35">
      <c r="B10" s="2"/>
      <c r="C10" s="2"/>
      <c r="D10" s="2"/>
      <c r="E10" s="2"/>
      <c r="F10" s="2"/>
      <c r="G10" s="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E93AF-40E2-46DC-BE5F-EF5D352CB159}">
  <dimension ref="B3:N29"/>
  <sheetViews>
    <sheetView showGridLines="0" topLeftCell="A20" workbookViewId="0">
      <selection activeCell="X54" sqref="X54"/>
    </sheetView>
  </sheetViews>
  <sheetFormatPr defaultRowHeight="14.5" x14ac:dyDescent="0.35"/>
  <cols>
    <col min="2" max="2" width="42.7265625" customWidth="1"/>
    <col min="3" max="7" width="11.1796875" customWidth="1"/>
  </cols>
  <sheetData>
    <row r="3" spans="2:14" ht="20.149999999999999" customHeight="1" x14ac:dyDescent="0.35">
      <c r="B3" s="3" t="s">
        <v>96</v>
      </c>
      <c r="C3" s="3">
        <v>2019</v>
      </c>
      <c r="D3" s="3">
        <v>2020</v>
      </c>
      <c r="E3" s="3">
        <v>2021</v>
      </c>
      <c r="F3" s="3">
        <v>2022</v>
      </c>
      <c r="G3" s="3">
        <v>2023</v>
      </c>
    </row>
    <row r="4" spans="2:14" ht="20.149999999999999" customHeight="1" thickBot="1" x14ac:dyDescent="0.4">
      <c r="B4" s="5" t="s">
        <v>18</v>
      </c>
      <c r="C4" s="6" t="s">
        <v>97</v>
      </c>
      <c r="D4" s="6" t="s">
        <v>97</v>
      </c>
      <c r="E4" s="6" t="s">
        <v>97</v>
      </c>
      <c r="F4" s="6" t="s">
        <v>97</v>
      </c>
      <c r="G4" s="6" t="s">
        <v>97</v>
      </c>
    </row>
    <row r="5" spans="2:14" ht="20.149999999999999" customHeight="1" thickBot="1" x14ac:dyDescent="0.4">
      <c r="B5" s="7" t="s">
        <v>2</v>
      </c>
      <c r="C5" s="21">
        <v>11019.6</v>
      </c>
      <c r="D5" s="21">
        <v>10264.6</v>
      </c>
      <c r="E5" s="21">
        <v>8273.7999999999993</v>
      </c>
      <c r="F5" s="21">
        <v>12322.6</v>
      </c>
      <c r="G5" s="21">
        <v>16119.5</v>
      </c>
    </row>
    <row r="6" spans="2:14" ht="20.149999999999999" customHeight="1" thickBot="1" x14ac:dyDescent="0.4">
      <c r="B6" s="7" t="s">
        <v>20</v>
      </c>
      <c r="C6" s="21">
        <v>335.5</v>
      </c>
      <c r="D6" s="21">
        <v>368.5</v>
      </c>
      <c r="E6" s="21">
        <v>376.1</v>
      </c>
      <c r="F6" s="21">
        <v>407.1</v>
      </c>
      <c r="G6" s="21">
        <v>457.8</v>
      </c>
      <c r="J6" s="29"/>
      <c r="K6" s="29"/>
      <c r="L6" s="29"/>
      <c r="M6" s="29"/>
      <c r="N6" s="29"/>
    </row>
    <row r="7" spans="2:14" ht="20.149999999999999" customHeight="1" x14ac:dyDescent="0.35">
      <c r="B7" s="7" t="s">
        <v>98</v>
      </c>
      <c r="C7" s="18">
        <v>0.17699999999999999</v>
      </c>
      <c r="D7" s="18">
        <v>0.184</v>
      </c>
      <c r="E7" s="18">
        <v>0.18099999999999999</v>
      </c>
      <c r="F7" s="18">
        <v>0.186</v>
      </c>
      <c r="G7" s="18">
        <v>0.19</v>
      </c>
    </row>
    <row r="8" spans="2:14" ht="20.149999999999999" customHeight="1" x14ac:dyDescent="0.35">
      <c r="B8" s="7" t="s">
        <v>99</v>
      </c>
      <c r="C8" s="36" t="s">
        <v>100</v>
      </c>
      <c r="D8" s="18">
        <v>0.16900000000000001</v>
      </c>
      <c r="E8" s="18">
        <v>0.16800000000000001</v>
      </c>
      <c r="F8" s="18">
        <v>0.17100000000000001</v>
      </c>
      <c r="G8" s="18">
        <v>0.17599999999999999</v>
      </c>
    </row>
    <row r="9" spans="2:14" ht="20.149999999999999" customHeight="1" x14ac:dyDescent="0.35">
      <c r="C9" s="13"/>
      <c r="D9" s="14"/>
      <c r="E9" s="14"/>
      <c r="F9" s="14"/>
      <c r="G9" s="14"/>
    </row>
    <row r="10" spans="2:14" ht="20.149999999999999" customHeight="1" x14ac:dyDescent="0.35">
      <c r="B10" s="34" t="s">
        <v>101</v>
      </c>
      <c r="C10" s="13"/>
      <c r="D10" s="14"/>
      <c r="E10" s="14"/>
      <c r="F10" s="14"/>
      <c r="G10" s="14"/>
    </row>
    <row r="11" spans="2:14" ht="20.149999999999999" customHeight="1" x14ac:dyDescent="0.35">
      <c r="B11" s="34"/>
      <c r="C11" s="13"/>
      <c r="D11" s="14"/>
      <c r="E11" s="14"/>
      <c r="F11" s="14"/>
      <c r="G11" s="14"/>
    </row>
    <row r="12" spans="2:14" ht="20.149999999999999" customHeight="1" x14ac:dyDescent="0.35">
      <c r="B12" s="3" t="s">
        <v>102</v>
      </c>
      <c r="C12" s="3">
        <v>2019</v>
      </c>
      <c r="D12" s="4" t="s">
        <v>103</v>
      </c>
      <c r="E12" s="3">
        <v>2021</v>
      </c>
      <c r="F12" s="3">
        <v>2022</v>
      </c>
      <c r="G12" s="3">
        <v>2023</v>
      </c>
    </row>
    <row r="13" spans="2:14" ht="20.149999999999999" customHeight="1" thickBot="1" x14ac:dyDescent="0.4">
      <c r="B13" s="5" t="s">
        <v>18</v>
      </c>
      <c r="C13" s="6" t="s">
        <v>97</v>
      </c>
      <c r="D13" s="6" t="s">
        <v>97</v>
      </c>
      <c r="E13" s="6" t="s">
        <v>97</v>
      </c>
      <c r="F13" s="6" t="s">
        <v>97</v>
      </c>
      <c r="G13" s="6" t="s">
        <v>97</v>
      </c>
    </row>
    <row r="14" spans="2:14" ht="20.149999999999999" customHeight="1" thickBot="1" x14ac:dyDescent="0.4">
      <c r="B14" s="7" t="s">
        <v>2</v>
      </c>
      <c r="C14" s="22">
        <v>576.29999999999995</v>
      </c>
      <c r="D14" s="22">
        <v>549.5</v>
      </c>
      <c r="E14" s="22">
        <v>655.4</v>
      </c>
      <c r="F14" s="22">
        <v>765.2</v>
      </c>
      <c r="G14" s="22">
        <v>821.5</v>
      </c>
    </row>
    <row r="15" spans="2:14" ht="20.149999999999999" customHeight="1" thickBot="1" x14ac:dyDescent="0.4">
      <c r="B15" s="7" t="s">
        <v>20</v>
      </c>
      <c r="C15" s="22">
        <v>60.3</v>
      </c>
      <c r="D15" s="22">
        <v>56</v>
      </c>
      <c r="E15" s="22">
        <v>81.7</v>
      </c>
      <c r="F15" s="22">
        <v>100.4</v>
      </c>
      <c r="G15" s="22">
        <v>91.8</v>
      </c>
    </row>
    <row r="16" spans="2:14" ht="20.149999999999999" customHeight="1" thickBot="1" x14ac:dyDescent="0.4">
      <c r="B16" s="7" t="s">
        <v>104</v>
      </c>
      <c r="C16" s="18">
        <v>0.11</v>
      </c>
      <c r="D16" s="18">
        <v>0.1</v>
      </c>
      <c r="E16" s="18">
        <v>0.125</v>
      </c>
      <c r="F16" s="18">
        <v>0.13100000000000001</v>
      </c>
      <c r="G16" s="18">
        <v>0.112</v>
      </c>
    </row>
    <row r="17" spans="2:7" ht="20.149999999999999" customHeight="1" thickBot="1" x14ac:dyDescent="0.4">
      <c r="B17" s="7" t="s">
        <v>98</v>
      </c>
      <c r="C17" s="18">
        <v>0.16600000000000001</v>
      </c>
      <c r="D17" s="18">
        <v>0.14699999999999999</v>
      </c>
      <c r="E17" s="18">
        <v>0.187</v>
      </c>
      <c r="F17" s="18">
        <v>0.20499999999999999</v>
      </c>
      <c r="G17" s="18">
        <v>0.13</v>
      </c>
    </row>
    <row r="18" spans="2:7" ht="20.149999999999999" customHeight="1" thickBot="1" x14ac:dyDescent="0.4">
      <c r="B18" s="7" t="s">
        <v>99</v>
      </c>
      <c r="C18" s="17" t="s">
        <v>100</v>
      </c>
      <c r="D18" s="18">
        <v>0.13700000000000001</v>
      </c>
      <c r="E18" s="18">
        <v>0.17</v>
      </c>
      <c r="F18" s="18">
        <v>0.192</v>
      </c>
      <c r="G18" s="18">
        <v>0.125</v>
      </c>
    </row>
    <row r="19" spans="2:7" ht="20.149999999999999" customHeight="1" x14ac:dyDescent="0.35">
      <c r="E19" s="2"/>
      <c r="F19" s="2"/>
      <c r="G19" s="2"/>
    </row>
    <row r="20" spans="2:7" ht="20.149999999999999" customHeight="1" x14ac:dyDescent="0.35">
      <c r="B20" s="34" t="s">
        <v>105</v>
      </c>
      <c r="C20" s="34"/>
      <c r="D20" s="34"/>
      <c r="E20" s="2"/>
      <c r="F20" s="2"/>
      <c r="G20" s="2"/>
    </row>
    <row r="21" spans="2:7" ht="20.149999999999999" customHeight="1" x14ac:dyDescent="0.35">
      <c r="B21" s="35"/>
      <c r="C21" s="35"/>
      <c r="D21" s="35"/>
      <c r="E21" s="2"/>
      <c r="F21" s="2"/>
      <c r="G21" s="2"/>
    </row>
    <row r="22" spans="2:7" ht="20.149999999999999" customHeight="1" x14ac:dyDescent="0.35">
      <c r="B22" s="3" t="s">
        <v>106</v>
      </c>
      <c r="C22" s="3">
        <v>2019</v>
      </c>
      <c r="D22" s="3">
        <v>2020</v>
      </c>
      <c r="E22" s="3">
        <v>2021</v>
      </c>
      <c r="F22" s="3">
        <v>2022</v>
      </c>
      <c r="G22" s="3">
        <v>2023</v>
      </c>
    </row>
    <row r="23" spans="2:7" ht="20.149999999999999" customHeight="1" thickBot="1" x14ac:dyDescent="0.4">
      <c r="B23" s="5" t="s">
        <v>18</v>
      </c>
      <c r="C23" s="6" t="s">
        <v>97</v>
      </c>
      <c r="D23" s="6" t="s">
        <v>97</v>
      </c>
      <c r="E23" s="6" t="s">
        <v>97</v>
      </c>
      <c r="F23" s="6" t="s">
        <v>97</v>
      </c>
      <c r="G23" s="6" t="s">
        <v>97</v>
      </c>
    </row>
    <row r="24" spans="2:7" ht="20.149999999999999" customHeight="1" thickBot="1" x14ac:dyDescent="0.4">
      <c r="B24" s="7" t="s">
        <v>2</v>
      </c>
      <c r="C24" s="22">
        <v>3630.9</v>
      </c>
      <c r="D24" s="22">
        <v>3912.6</v>
      </c>
      <c r="E24" s="22">
        <v>4483.3</v>
      </c>
      <c r="F24" s="22">
        <v>4644.2</v>
      </c>
      <c r="G24" s="22">
        <v>5263.9</v>
      </c>
    </row>
    <row r="25" spans="2:7" ht="20.149999999999999" customHeight="1" thickBot="1" x14ac:dyDescent="0.4">
      <c r="B25" s="7" t="s">
        <v>20</v>
      </c>
      <c r="C25" s="22">
        <v>64.599999999999994</v>
      </c>
      <c r="D25" s="22">
        <v>65.3</v>
      </c>
      <c r="E25" s="22">
        <v>72.400000000000006</v>
      </c>
      <c r="F25" s="22">
        <v>81.7</v>
      </c>
      <c r="G25" s="22">
        <v>106.1</v>
      </c>
    </row>
    <row r="26" spans="2:7" ht="20.149999999999999" customHeight="1" thickBot="1" x14ac:dyDescent="0.4">
      <c r="B26" s="7" t="s">
        <v>104</v>
      </c>
      <c r="C26" s="18">
        <v>1.7999999999999999E-2</v>
      </c>
      <c r="D26" s="18">
        <v>1.7000000000000001E-2</v>
      </c>
      <c r="E26" s="18">
        <v>1.6E-2</v>
      </c>
      <c r="F26" s="18">
        <v>1.7999999999999999E-2</v>
      </c>
      <c r="G26" s="18">
        <v>0.02</v>
      </c>
    </row>
    <row r="27" spans="2:7" ht="20.149999999999999" customHeight="1" thickBot="1" x14ac:dyDescent="0.4">
      <c r="B27" s="7" t="s">
        <v>98</v>
      </c>
      <c r="C27" s="18">
        <v>0.14299999999999999</v>
      </c>
      <c r="D27" s="18">
        <v>0.11</v>
      </c>
      <c r="E27" s="18">
        <v>0.123</v>
      </c>
      <c r="F27" s="18">
        <v>9.0999999999999998E-2</v>
      </c>
      <c r="G27" s="18">
        <v>8.6999999999999994E-2</v>
      </c>
    </row>
    <row r="28" spans="2:7" ht="20.149999999999999" customHeight="1" thickBot="1" x14ac:dyDescent="0.4">
      <c r="B28" s="7" t="s">
        <v>99</v>
      </c>
      <c r="C28" s="17" t="s">
        <v>100</v>
      </c>
      <c r="D28" s="18">
        <v>0.1</v>
      </c>
      <c r="E28" s="18">
        <v>0.11</v>
      </c>
      <c r="F28" s="18">
        <v>8.5000000000000006E-2</v>
      </c>
      <c r="G28" s="18">
        <v>8.3000000000000004E-2</v>
      </c>
    </row>
    <row r="29" spans="2:7" ht="20.149999999999999" customHeight="1" x14ac:dyDescent="0.3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33ee62-d07c-4477-9d8e-5f47f45aa3ce" xsi:nil="true"/>
    <lcf76f155ced4ddcb4097134ff3c332f xmlns="342f3082-0fc0-408c-8644-94054de8045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61745D5AC2264DAEB2D687161DC6A2" ma:contentTypeVersion="16" ma:contentTypeDescription="Create a new document." ma:contentTypeScope="" ma:versionID="323df577d494b9ef7b4c19193fb1bbc5">
  <xsd:schema xmlns:xsd="http://www.w3.org/2001/XMLSchema" xmlns:xs="http://www.w3.org/2001/XMLSchema" xmlns:p="http://schemas.microsoft.com/office/2006/metadata/properties" xmlns:ns2="342f3082-0fc0-408c-8644-94054de8045e" xmlns:ns3="8033ee62-d07c-4477-9d8e-5f47f45aa3ce" targetNamespace="http://schemas.microsoft.com/office/2006/metadata/properties" ma:root="true" ma:fieldsID="a9eb201ab32f7640677753cbff565b96" ns2:_="" ns3:_="">
    <xsd:import namespace="342f3082-0fc0-408c-8644-94054de8045e"/>
    <xsd:import namespace="8033ee62-d07c-4477-9d8e-5f47f45aa3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f3082-0fc0-408c-8644-94054de804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7d2545-1c1c-40ec-821a-8624d0ff04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3ee62-d07c-4477-9d8e-5f47f45aa3c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fd453aa-2a2f-498e-af3b-848ea78c0be6}" ma:internalName="TaxCatchAll" ma:showField="CatchAllData" ma:web="8033ee62-d07c-4477-9d8e-5f47f45aa3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8F0693-D51B-4FD8-A12A-F7B467FF71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A2248D-3539-481F-944D-DE483B849D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FE53A3D-55D0-49E8-8906-A5B901F19C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Highlights</vt:lpstr>
      <vt:lpstr>Group Income Statement</vt:lpstr>
      <vt:lpstr>Group Balance Sheet</vt:lpstr>
      <vt:lpstr>Group Cash Flow</vt:lpstr>
      <vt:lpstr>Performance Ratios</vt:lpstr>
      <vt:lpstr>Performance by Division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Nagle</dc:creator>
  <cp:keywords/>
  <dc:description/>
  <cp:lastModifiedBy>Sarah Kenny</cp:lastModifiedBy>
  <cp:revision/>
  <cp:lastPrinted>2023-05-15T07:28:15Z</cp:lastPrinted>
  <dcterms:created xsi:type="dcterms:W3CDTF">2023-03-08T10:33:31Z</dcterms:created>
  <dcterms:modified xsi:type="dcterms:W3CDTF">2023-05-15T17:33:03Z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0x010100ED3B351D06F5034F8BFCBFEF135A9C01</vt:lpwstr>
  </property>
  <property fmtid="{D5CDD505-2E9C-101B-9397-08002B2CF9AE}" pid="3" name="MediaServiceImageTags">
    <vt:lpwstr/>
  </property>
  <property fmtid="{D5CDD505-2E9C-101B-9397-08002B2CF9AE}" pid="4" name="Order">
    <vt:r8>5800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ColorHex">
    <vt:lpwstr/>
  </property>
  <property fmtid="{D5CDD505-2E9C-101B-9397-08002B2CF9AE}" pid="8" name="_Emoji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_ColorTag">
    <vt:lpwstr/>
  </property>
  <property fmtid="{D5CDD505-2E9C-101B-9397-08002B2CF9AE}" pid="13" name="TriggerFlowInfo">
    <vt:lpwstr/>
  </property>
</Properties>
</file>